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110" windowHeight="8280" tabRatio="698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ВО'!$A$1:$E$17</definedName>
    <definedName name="_xlnm.Print_Area" localSheetId="0">'показатели тариф ВС'!$A$1:$E$26</definedName>
    <definedName name="_xlnm.Print_Area" localSheetId="3">'расходы тариф ВО'!$A$1:$D$25</definedName>
    <definedName name="_xlnm.Print_Area" localSheetId="1">'расходы тариф ВС'!$A$1:$D$27</definedName>
  </definedNames>
  <calcPr calcId="145621"/>
</workbook>
</file>

<file path=xl/calcChain.xml><?xml version="1.0" encoding="utf-8"?>
<calcChain xmlns="http://schemas.openxmlformats.org/spreadsheetml/2006/main">
  <c r="C19" i="6" l="1"/>
  <c r="C16" i="6"/>
  <c r="C19" i="4"/>
  <c r="C16" i="4"/>
  <c r="C24" i="4" s="1"/>
  <c r="C23" i="6" l="1"/>
  <c r="A17" i="5"/>
  <c r="A12" i="5"/>
  <c r="A13" i="5" s="1"/>
  <c r="D16" i="6" l="1"/>
  <c r="D19" i="6"/>
  <c r="D23" i="6" l="1"/>
  <c r="A20" i="3"/>
  <c r="D19" i="4" l="1"/>
  <c r="D16" i="4"/>
  <c r="D24" i="4" l="1"/>
  <c r="A14" i="3"/>
  <c r="A26" i="3" l="1"/>
  <c r="A27" i="3" s="1"/>
  <c r="A28" i="3" s="1"/>
</calcChain>
</file>

<file path=xl/sharedStrings.xml><?xml version="1.0" encoding="utf-8"?>
<sst xmlns="http://schemas.openxmlformats.org/spreadsheetml/2006/main" count="150" uniqueCount="81">
  <si>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</si>
  <si>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</si>
  <si>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</si>
  <si>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</si>
  <si>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</si>
  <si>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</si>
  <si>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</si>
  <si>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</si>
  <si>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объем, отпущенный по приборам учета</t>
  </si>
  <si>
    <t>объем, отпущенный при отсутствии приборов учета (расчетным методом)</t>
  </si>
  <si>
    <t>км</t>
  </si>
  <si>
    <t>шт.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</si>
  <si>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</si>
  <si>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</si>
  <si>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</si>
  <si>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</si>
  <si>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</si>
  <si>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</si>
  <si>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</si>
  <si>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</si>
  <si>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</si>
  <si>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</si>
  <si>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</si>
  <si>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</si>
  <si>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</si>
  <si>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</si>
  <si>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</si>
  <si>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</si>
  <si>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</si>
  <si>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</si>
  <si>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</si>
  <si>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</si>
  <si>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</si>
  <si>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</si>
  <si>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</si>
  <si>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</si>
  <si>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</si>
  <si>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Протяженность водопроводных сетей (в однотрубном исчислении)</t>
  </si>
  <si>
    <t>Количество скважин</t>
  </si>
  <si>
    <t>Количество подкачивающих насосных станций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</si>
  <si>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</si>
  <si>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</si>
  <si>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</si>
  <si>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</si>
  <si>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</si>
  <si>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Выручка от реализации холодной воды потребителям</t>
  </si>
  <si>
    <t>Прибыль (убыток) от реализации холодной воды
(п.16 - п.18)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</si>
  <si>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</si>
  <si>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</si>
  <si>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</si>
  <si>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</si>
  <si>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</si>
  <si>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</si>
  <si>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</si>
  <si>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Прибыль (убыток) от реализации холодной воды</t>
  </si>
  <si>
    <t>(по Новошахтинскому городскому поселению)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</si>
  <si>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</si>
  <si>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</si>
  <si>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</si>
  <si>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</si>
  <si>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</si>
  <si>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</si>
  <si>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(Департамент по тарифам ПК)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</si>
  <si>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</si>
  <si>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</si>
  <si>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</si>
  <si>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</si>
  <si>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</si>
  <si>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</si>
  <si>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</si>
  <si>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</si>
  <si>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5.2</t>
  </si>
  <si>
    <t>9</t>
  </si>
  <si>
    <t xml:space="preserve"> в тарифе на холодую воду на период 01.02.13-31.01.14г.</t>
  </si>
  <si>
    <t>Утверждено
период
01.02.13-30.06.13</t>
  </si>
  <si>
    <t>Утверждено
период
01.07.13-31.01.14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</si>
  <si>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01.02.13-31.01.14г.</t>
  </si>
  <si>
    <t>Утверждено
на период
  01.02.13-30.06.13</t>
  </si>
  <si>
    <t>Утверждено
на период
  01.07.13-31.01.14</t>
  </si>
  <si>
    <t xml:space="preserve"> в тарифе на водоотведение на период 01.02.13-31.01.14г.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</si>
  <si>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
01.02.13-31.01.14г.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</si>
</sst>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7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8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1" fillId="2" borderId="0" xfId="2" applyFont="1" applyFill="1"/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/>
    </xf>
    <xf numFmtId="165" fontId="13" fillId="2" borderId="2" xfId="1" applyNumberFormat="1" applyFont="1" applyFill="1" applyBorder="1" applyAlignment="1">
      <alignment horizontal="center"/>
    </xf>
    <xf numFmtId="164" fontId="13" fillId="0" borderId="2" xfId="1" applyNumberFormat="1" applyFont="1" applyFill="1" applyBorder="1" applyAlignment="1">
      <alignment horizontal="center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E14" sqref="E14"/>
    </sheetView>
  </sheetViews>
  <sheetFormatPr defaultRowHeight="33.950000000000003" customHeight="1" x14ac:dyDescent="0.25"/>
  <cols>
    <col min="1" max="1" width="7.5703125" style="4" customWidth="1"/>
    <col min="2" max="2" width="84.85546875" style="4" customWidth="1"/>
    <col min="3" max="3" width="13.5703125" style="5" customWidth="1"/>
    <col min="4" max="4" width="19" style="5" customWidth="1"/>
    <col min="5" max="5" width="19" style="4" customWidth="1"/>
    <col min="6" max="6" width="22.28515625" style="4" customWidth="1"/>
    <col min="7" max="7" width="8.85546875" style="4" customWidth="1"/>
    <col min="8" max="16384" width="9.140625" style="4"/>
  </cols>
  <sheetData>
    <row r="1" spans="1:5" ht="4.5" customHeight="1" x14ac:dyDescent="0.25">
      <c r="E1" s="6"/>
    </row>
    <row r="2" spans="1:5" ht="18" customHeight="1" x14ac:dyDescent="0.25">
      <c r="A2" s="60" t="s">
        <v>0</v>
      </c>
      <c r="B2" s="60"/>
      <c r="C2" s="60"/>
      <c r="D2" s="60"/>
      <c r="E2" s="60"/>
    </row>
    <row r="3" spans="1:5" ht="46.5" customHeight="1" x14ac:dyDescent="0.25">
      <c r="A3" s="61" t="s">
        <v>62</v>
      </c>
      <c r="B3" s="61"/>
      <c r="C3" s="61"/>
      <c r="D3" s="61"/>
      <c r="E3" s="61"/>
    </row>
    <row r="4" spans="1:5" ht="19.5" customHeight="1" x14ac:dyDescent="0.25">
      <c r="A4" s="61" t="s">
        <v>73</v>
      </c>
      <c r="B4" s="61"/>
      <c r="C4" s="61"/>
      <c r="D4" s="61"/>
      <c r="E4" s="61"/>
    </row>
    <row r="5" spans="1:5" ht="6.75" customHeight="1" x14ac:dyDescent="0.25">
      <c r="A5" s="7"/>
      <c r="B5" s="7"/>
      <c r="C5" s="7"/>
      <c r="D5" s="52"/>
      <c r="E5" s="48"/>
    </row>
    <row r="6" spans="1:5" s="43" customFormat="1" ht="25.5" customHeight="1" x14ac:dyDescent="0.3">
      <c r="A6" s="44" t="s">
        <v>55</v>
      </c>
      <c r="B6" s="45"/>
      <c r="C6" s="45"/>
      <c r="D6" s="45"/>
      <c r="E6" s="45"/>
    </row>
    <row r="7" spans="1:5" ht="6" customHeight="1" x14ac:dyDescent="0.25">
      <c r="A7" s="8"/>
      <c r="B7" s="10"/>
      <c r="C7" s="10"/>
      <c r="D7" s="10"/>
      <c r="E7" s="10"/>
    </row>
    <row r="8" spans="1:5" ht="66" customHeight="1" x14ac:dyDescent="0.25">
      <c r="A8" s="11" t="s">
        <v>1</v>
      </c>
      <c r="B8" s="11" t="s">
        <v>2</v>
      </c>
      <c r="C8" s="11" t="s">
        <v>3</v>
      </c>
      <c r="D8" s="53" t="s">
        <v>74</v>
      </c>
      <c r="E8" s="53" t="s">
        <v>75</v>
      </c>
    </row>
    <row r="9" spans="1:5" ht="21" customHeigh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</row>
    <row r="10" spans="1:5" ht="21" customHeight="1" x14ac:dyDescent="0.25">
      <c r="A10" s="62" t="s">
        <v>4</v>
      </c>
      <c r="B10" s="62"/>
      <c r="C10" s="62"/>
      <c r="D10" s="62"/>
      <c r="E10" s="62"/>
    </row>
    <row r="11" spans="1:5" ht="27" customHeight="1" x14ac:dyDescent="0.25">
      <c r="A11" s="1" t="s">
        <v>42</v>
      </c>
      <c r="B11" s="3" t="s">
        <v>33</v>
      </c>
      <c r="C11" s="13" t="s">
        <v>34</v>
      </c>
      <c r="D11" s="14">
        <v>361.83400000000006</v>
      </c>
      <c r="E11" s="14">
        <v>506.56899999999996</v>
      </c>
    </row>
    <row r="12" spans="1:5" ht="31.5" customHeight="1" x14ac:dyDescent="0.25">
      <c r="A12" s="1" t="s">
        <v>20</v>
      </c>
      <c r="B12" s="3" t="s">
        <v>64</v>
      </c>
      <c r="C12" s="13" t="s">
        <v>34</v>
      </c>
      <c r="D12" s="56">
        <v>0</v>
      </c>
      <c r="E12" s="56">
        <v>0</v>
      </c>
    </row>
    <row r="13" spans="1:5" ht="30.95" customHeight="1" x14ac:dyDescent="0.25">
      <c r="A13" s="1" t="s">
        <v>23</v>
      </c>
      <c r="B13" s="15" t="s">
        <v>52</v>
      </c>
      <c r="C13" s="13" t="s">
        <v>34</v>
      </c>
      <c r="D13" s="14">
        <v>39.734999999999999</v>
      </c>
      <c r="E13" s="14">
        <v>55.63</v>
      </c>
    </row>
    <row r="14" spans="1:5" ht="30.95" customHeight="1" x14ac:dyDescent="0.25">
      <c r="A14" s="2">
        <f t="shared" ref="A14" si="0">A13+1</f>
        <v>4</v>
      </c>
      <c r="B14" s="3" t="s">
        <v>35</v>
      </c>
      <c r="C14" s="13" t="s">
        <v>34</v>
      </c>
      <c r="D14" s="14"/>
      <c r="E14" s="14"/>
    </row>
    <row r="15" spans="1:5" ht="30.95" customHeight="1" x14ac:dyDescent="0.25">
      <c r="A15" s="1" t="s">
        <v>29</v>
      </c>
      <c r="B15" s="3" t="s">
        <v>36</v>
      </c>
      <c r="C15" s="13" t="s">
        <v>6</v>
      </c>
      <c r="D15" s="14">
        <v>7.7941875013582766</v>
      </c>
      <c r="E15" s="14">
        <v>7.794180587618281</v>
      </c>
    </row>
    <row r="16" spans="1:5" ht="30.95" customHeight="1" x14ac:dyDescent="0.25">
      <c r="A16" s="1" t="s">
        <v>5</v>
      </c>
      <c r="B16" s="3" t="s">
        <v>56</v>
      </c>
      <c r="C16" s="13" t="s">
        <v>34</v>
      </c>
      <c r="D16" s="14">
        <v>128.452</v>
      </c>
      <c r="E16" s="14">
        <v>179.83399999999997</v>
      </c>
    </row>
    <row r="17" spans="1:7" ht="30.95" hidden="1" customHeight="1" x14ac:dyDescent="0.25">
      <c r="A17" s="1"/>
      <c r="B17" s="16" t="s">
        <v>8</v>
      </c>
      <c r="C17" s="13" t="s">
        <v>34</v>
      </c>
      <c r="D17" s="14"/>
      <c r="E17" s="14"/>
    </row>
    <row r="18" spans="1:7" ht="30.95" hidden="1" customHeight="1" x14ac:dyDescent="0.25">
      <c r="A18" s="1"/>
      <c r="B18" s="16" t="s">
        <v>9</v>
      </c>
      <c r="C18" s="13" t="s">
        <v>34</v>
      </c>
      <c r="D18" s="14"/>
      <c r="E18" s="14"/>
    </row>
    <row r="19" spans="1:7" ht="30.75" customHeight="1" x14ac:dyDescent="0.25">
      <c r="A19" s="1" t="s">
        <v>7</v>
      </c>
      <c r="B19" s="17" t="s">
        <v>53</v>
      </c>
      <c r="C19" s="13" t="s">
        <v>34</v>
      </c>
      <c r="D19" s="14">
        <v>168.542</v>
      </c>
      <c r="E19" s="14">
        <v>235.958</v>
      </c>
    </row>
    <row r="20" spans="1:7" ht="35.25" customHeight="1" x14ac:dyDescent="0.25">
      <c r="A20" s="2">
        <f>A19+1</f>
        <v>8</v>
      </c>
      <c r="B20" s="15" t="s">
        <v>40</v>
      </c>
      <c r="C20" s="13" t="s">
        <v>41</v>
      </c>
      <c r="D20" s="18">
        <v>1.93</v>
      </c>
      <c r="E20" s="18">
        <v>1.93</v>
      </c>
    </row>
    <row r="21" spans="1:7" ht="35.25" hidden="1" customHeight="1" x14ac:dyDescent="0.25">
      <c r="A21" s="2"/>
      <c r="B21" s="3" t="s">
        <v>37</v>
      </c>
      <c r="C21" s="13" t="s">
        <v>10</v>
      </c>
      <c r="D21" s="73"/>
      <c r="E21" s="73"/>
    </row>
    <row r="22" spans="1:7" ht="30.95" hidden="1" customHeight="1" x14ac:dyDescent="0.25">
      <c r="A22" s="2"/>
      <c r="B22" s="3" t="s">
        <v>38</v>
      </c>
      <c r="C22" s="13" t="s">
        <v>11</v>
      </c>
      <c r="D22" s="74"/>
      <c r="E22" s="74"/>
    </row>
    <row r="23" spans="1:7" ht="30.95" hidden="1" customHeight="1" x14ac:dyDescent="0.25">
      <c r="A23" s="2"/>
      <c r="B23" s="3" t="s">
        <v>39</v>
      </c>
      <c r="C23" s="13" t="s">
        <v>11</v>
      </c>
      <c r="D23" s="74"/>
      <c r="E23" s="74"/>
    </row>
    <row r="24" spans="1:7" ht="30.95" customHeight="1" x14ac:dyDescent="0.25">
      <c r="A24" s="2">
        <v>9</v>
      </c>
      <c r="B24" s="3" t="s">
        <v>12</v>
      </c>
      <c r="C24" s="13" t="s">
        <v>13</v>
      </c>
      <c r="D24" s="14">
        <v>25.5</v>
      </c>
      <c r="E24" s="14">
        <v>25.5</v>
      </c>
    </row>
    <row r="25" spans="1:7" ht="20.25" customHeight="1" x14ac:dyDescent="0.25">
      <c r="A25" s="63" t="s">
        <v>14</v>
      </c>
      <c r="B25" s="64"/>
      <c r="C25" s="64"/>
      <c r="D25" s="64"/>
      <c r="E25" s="65"/>
    </row>
    <row r="26" spans="1:7" ht="32.25" customHeight="1" x14ac:dyDescent="0.25">
      <c r="A26" s="2">
        <f>A24+1</f>
        <v>10</v>
      </c>
      <c r="B26" s="19" t="s">
        <v>45</v>
      </c>
      <c r="C26" s="20" t="s">
        <v>15</v>
      </c>
      <c r="D26" s="21">
        <v>5844.84</v>
      </c>
      <c r="E26" s="21">
        <v>8756.6</v>
      </c>
    </row>
    <row r="27" spans="1:7" ht="33" hidden="1" customHeight="1" x14ac:dyDescent="0.25">
      <c r="A27" s="2">
        <f>A26+1</f>
        <v>11</v>
      </c>
      <c r="B27" s="3" t="s">
        <v>54</v>
      </c>
      <c r="C27" s="20" t="s">
        <v>15</v>
      </c>
      <c r="D27" s="20"/>
      <c r="E27" s="21"/>
    </row>
    <row r="28" spans="1:7" ht="36.75" hidden="1" customHeight="1" x14ac:dyDescent="0.25">
      <c r="A28" s="2">
        <f>A27+1</f>
        <v>12</v>
      </c>
      <c r="B28" s="3" t="s">
        <v>46</v>
      </c>
      <c r="C28" s="20" t="s">
        <v>15</v>
      </c>
      <c r="D28" s="20"/>
      <c r="E28" s="21"/>
      <c r="G28" s="22"/>
    </row>
  </sheetData>
  <mergeCells count="5">
    <mergeCell ref="A2:E2"/>
    <mergeCell ref="A3:E3"/>
    <mergeCell ref="A4:E4"/>
    <mergeCell ref="A10:E10"/>
    <mergeCell ref="A25:E25"/>
  </mergeCells>
  <pageMargins left="0.81" right="0.23622047244094491" top="0.38" bottom="0.23622047244094491" header="0.19685039370078741" footer="0.1968503937007874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view="pageBreakPreview" zoomScale="75" zoomScaleNormal="90" zoomScaleSheetLayoutView="75" workbookViewId="0">
      <pane xSplit="2" ySplit="9" topLeftCell="C10" activePane="bottomRight" state="frozen"/>
      <selection activeCell="A7" sqref="A7:A9"/>
      <selection pane="topRight" activeCell="A7" sqref="A7:A9"/>
      <selection pane="bottomLeft" activeCell="A7" sqref="A7:A9"/>
      <selection pane="bottomRight" activeCell="C25" sqref="C25:D26"/>
    </sheetView>
  </sheetViews>
  <sheetFormatPr defaultRowHeight="12.75" x14ac:dyDescent="0.2"/>
  <cols>
    <col min="1" max="1" width="8.28515625" style="23" customWidth="1"/>
    <col min="2" max="2" width="65.42578125" style="23" customWidth="1"/>
    <col min="3" max="4" width="18.7109375" style="23" customWidth="1"/>
    <col min="5" max="5" width="12.5703125" style="23" customWidth="1"/>
    <col min="6" max="16384" width="9.140625" style="23"/>
  </cols>
  <sheetData>
    <row r="1" spans="1:4" ht="7.5" customHeight="1" x14ac:dyDescent="0.2">
      <c r="D1" s="24"/>
    </row>
    <row r="2" spans="1:4" ht="75.75" customHeight="1" x14ac:dyDescent="0.3">
      <c r="A2" s="66" t="s">
        <v>76</v>
      </c>
      <c r="B2" s="66"/>
      <c r="C2" s="66"/>
      <c r="D2" s="66"/>
    </row>
    <row r="3" spans="1:4" ht="4.5" customHeight="1" x14ac:dyDescent="0.3">
      <c r="A3" s="25"/>
      <c r="B3" s="25"/>
      <c r="C3" s="54"/>
      <c r="D3" s="25"/>
    </row>
    <row r="4" spans="1:4" ht="4.5" customHeight="1" x14ac:dyDescent="0.25">
      <c r="A4" s="26"/>
      <c r="B4" s="26"/>
      <c r="C4" s="26"/>
    </row>
    <row r="5" spans="1:4" s="46" customFormat="1" ht="25.5" customHeight="1" x14ac:dyDescent="0.3">
      <c r="A5" s="44" t="s">
        <v>55</v>
      </c>
      <c r="D5" s="47" t="s">
        <v>16</v>
      </c>
    </row>
    <row r="6" spans="1:4" ht="6.75" customHeight="1" x14ac:dyDescent="0.25">
      <c r="A6" s="26"/>
      <c r="B6" s="26"/>
      <c r="C6" s="26"/>
      <c r="D6" s="27"/>
    </row>
    <row r="7" spans="1:4" ht="21.75" customHeight="1" x14ac:dyDescent="0.2">
      <c r="A7" s="67" t="s">
        <v>17</v>
      </c>
      <c r="B7" s="67" t="s">
        <v>2</v>
      </c>
      <c r="C7" s="70" t="s">
        <v>77</v>
      </c>
      <c r="D7" s="70" t="s">
        <v>78</v>
      </c>
    </row>
    <row r="8" spans="1:4" ht="21.75" customHeight="1" x14ac:dyDescent="0.2">
      <c r="A8" s="68"/>
      <c r="B8" s="68"/>
      <c r="C8" s="70"/>
      <c r="D8" s="70"/>
    </row>
    <row r="9" spans="1:4" ht="21.75" customHeight="1" x14ac:dyDescent="0.2">
      <c r="A9" s="69"/>
      <c r="B9" s="69"/>
      <c r="C9" s="70"/>
      <c r="D9" s="70"/>
    </row>
    <row r="10" spans="1:4" ht="18.75" customHeight="1" x14ac:dyDescent="0.2">
      <c r="A10" s="28">
        <v>1</v>
      </c>
      <c r="B10" s="28">
        <v>2</v>
      </c>
      <c r="C10" s="28">
        <v>3</v>
      </c>
      <c r="D10" s="28">
        <v>4</v>
      </c>
    </row>
    <row r="11" spans="1:4" ht="17.25" customHeight="1" x14ac:dyDescent="0.2">
      <c r="A11" s="28">
        <v>1</v>
      </c>
      <c r="B11" s="15" t="s">
        <v>65</v>
      </c>
      <c r="C11" s="57">
        <v>0</v>
      </c>
      <c r="D11" s="57">
        <v>0</v>
      </c>
    </row>
    <row r="12" spans="1:4" ht="18" customHeight="1" x14ac:dyDescent="0.2">
      <c r="A12" s="29" t="s">
        <v>20</v>
      </c>
      <c r="B12" s="15" t="s">
        <v>48</v>
      </c>
      <c r="C12" s="30">
        <v>2419.2199999999998</v>
      </c>
      <c r="D12" s="30">
        <v>3794.14</v>
      </c>
    </row>
    <row r="13" spans="1:4" ht="18" customHeight="1" x14ac:dyDescent="0.2">
      <c r="A13" s="29" t="s">
        <v>66</v>
      </c>
      <c r="B13" s="31" t="s">
        <v>18</v>
      </c>
      <c r="C13" s="30">
        <v>709.45</v>
      </c>
      <c r="D13" s="30">
        <v>993.23</v>
      </c>
    </row>
    <row r="14" spans="1:4" ht="18" customHeight="1" x14ac:dyDescent="0.2">
      <c r="A14" s="29" t="s">
        <v>67</v>
      </c>
      <c r="B14" s="31" t="s">
        <v>19</v>
      </c>
      <c r="C14" s="32">
        <v>3.41</v>
      </c>
      <c r="D14" s="32">
        <v>3.82</v>
      </c>
    </row>
    <row r="15" spans="1:4" ht="18" customHeight="1" x14ac:dyDescent="0.2">
      <c r="A15" s="29" t="s">
        <v>23</v>
      </c>
      <c r="B15" s="15" t="s">
        <v>49</v>
      </c>
      <c r="C15" s="30">
        <v>23.79</v>
      </c>
      <c r="D15" s="30">
        <v>33.31</v>
      </c>
    </row>
    <row r="16" spans="1:4" s="36" customFormat="1" ht="29.25" customHeight="1" x14ac:dyDescent="0.2">
      <c r="A16" s="33" t="s">
        <v>27</v>
      </c>
      <c r="B16" s="34" t="s">
        <v>21</v>
      </c>
      <c r="C16" s="35">
        <f>SUM(C17:C18)</f>
        <v>2838.75</v>
      </c>
      <c r="D16" s="35">
        <f>SUM(D17:D18)</f>
        <v>3974.25</v>
      </c>
    </row>
    <row r="17" spans="1:6" ht="18" customHeight="1" x14ac:dyDescent="0.2">
      <c r="A17" s="29" t="s">
        <v>43</v>
      </c>
      <c r="B17" s="37" t="s">
        <v>22</v>
      </c>
      <c r="C17" s="30">
        <v>2180.3000000000002</v>
      </c>
      <c r="D17" s="30">
        <v>3052.42</v>
      </c>
    </row>
    <row r="18" spans="1:6" ht="18" customHeight="1" x14ac:dyDescent="0.2">
      <c r="A18" s="29" t="s">
        <v>44</v>
      </c>
      <c r="B18" s="37" t="s">
        <v>61</v>
      </c>
      <c r="C18" s="30">
        <v>658.45</v>
      </c>
      <c r="D18" s="30">
        <v>921.83</v>
      </c>
    </row>
    <row r="19" spans="1:6" s="36" customFormat="1" ht="18" customHeight="1" x14ac:dyDescent="0.2">
      <c r="A19" s="38" t="s">
        <v>29</v>
      </c>
      <c r="B19" s="39" t="s">
        <v>24</v>
      </c>
      <c r="C19" s="35">
        <f>SUM(C20:C21)</f>
        <v>39.58</v>
      </c>
      <c r="D19" s="35">
        <f>SUM(D20:D21)</f>
        <v>55.42</v>
      </c>
    </row>
    <row r="20" spans="1:6" ht="18" customHeight="1" x14ac:dyDescent="0.2">
      <c r="A20" s="29" t="s">
        <v>68</v>
      </c>
      <c r="B20" s="37" t="s">
        <v>25</v>
      </c>
      <c r="C20" s="30">
        <v>0</v>
      </c>
      <c r="D20" s="30">
        <v>0</v>
      </c>
    </row>
    <row r="21" spans="1:6" ht="18" customHeight="1" x14ac:dyDescent="0.2">
      <c r="A21" s="29" t="s">
        <v>44</v>
      </c>
      <c r="B21" s="37" t="s">
        <v>26</v>
      </c>
      <c r="C21" s="30">
        <v>39.58</v>
      </c>
      <c r="D21" s="30">
        <v>55.42</v>
      </c>
    </row>
    <row r="22" spans="1:6" ht="18" customHeight="1" x14ac:dyDescent="0.2">
      <c r="A22" s="29" t="s">
        <v>29</v>
      </c>
      <c r="B22" s="17" t="s">
        <v>28</v>
      </c>
      <c r="C22" s="30">
        <v>26.63</v>
      </c>
      <c r="D22" s="30">
        <v>168.07</v>
      </c>
    </row>
    <row r="23" spans="1:6" ht="31.5" hidden="1" x14ac:dyDescent="0.2">
      <c r="A23" s="29"/>
      <c r="B23" s="17" t="s">
        <v>50</v>
      </c>
      <c r="C23" s="30"/>
      <c r="D23" s="30"/>
    </row>
    <row r="24" spans="1:6" ht="31.5" x14ac:dyDescent="0.2">
      <c r="A24" s="29" t="s">
        <v>5</v>
      </c>
      <c r="B24" s="17" t="s">
        <v>51</v>
      </c>
      <c r="C24" s="30">
        <f>C23+C25-C12-C15-C16-C19-C22</f>
        <v>471.15000000000015</v>
      </c>
      <c r="D24" s="30">
        <f>D23+D25-D12-D15-D16-D19-D22</f>
        <v>659.62999999999988</v>
      </c>
      <c r="F24" s="59"/>
    </row>
    <row r="25" spans="1:6" s="36" customFormat="1" ht="20.25" customHeight="1" x14ac:dyDescent="0.2">
      <c r="A25" s="38" t="s">
        <v>7</v>
      </c>
      <c r="B25" s="39" t="s">
        <v>30</v>
      </c>
      <c r="C25" s="35">
        <v>5819.12</v>
      </c>
      <c r="D25" s="35">
        <v>8684.82</v>
      </c>
      <c r="E25" s="40"/>
    </row>
    <row r="26" spans="1:6" ht="18" customHeight="1" x14ac:dyDescent="0.2">
      <c r="A26" s="29" t="s">
        <v>31</v>
      </c>
      <c r="B26" s="17" t="s">
        <v>47</v>
      </c>
      <c r="C26" s="30">
        <v>25.72</v>
      </c>
      <c r="D26" s="30">
        <v>71.78</v>
      </c>
    </row>
    <row r="27" spans="1:6" ht="15.75" customHeight="1" x14ac:dyDescent="0.25">
      <c r="A27" s="41"/>
      <c r="B27" s="41"/>
      <c r="C27" s="51"/>
      <c r="D27" s="51"/>
    </row>
    <row r="28" spans="1:6" x14ac:dyDescent="0.2">
      <c r="A28" s="23" t="s">
        <v>32</v>
      </c>
    </row>
    <row r="30" spans="1:6" ht="15.75" customHeight="1" x14ac:dyDescent="0.2"/>
    <row r="31" spans="1:6" ht="15.75" customHeight="1" x14ac:dyDescent="0.2"/>
    <row r="32" spans="1:6" ht="15.75" customHeight="1" x14ac:dyDescent="0.25">
      <c r="B32" s="26"/>
      <c r="C32" s="26"/>
    </row>
    <row r="33" spans="2:3" ht="15.75" customHeight="1" x14ac:dyDescent="0.25">
      <c r="B33" s="26"/>
      <c r="C33" s="26"/>
    </row>
    <row r="34" spans="2:3" ht="15.75" customHeight="1" x14ac:dyDescent="0.25">
      <c r="B34" s="26"/>
      <c r="C34" s="26"/>
    </row>
    <row r="35" spans="2:3" ht="15.75" customHeight="1" x14ac:dyDescent="0.25">
      <c r="B35" s="26"/>
      <c r="C35" s="26"/>
    </row>
    <row r="50" ht="15.75" customHeight="1" x14ac:dyDescent="0.2"/>
    <row r="51" ht="15.75" customHeight="1" x14ac:dyDescent="0.2"/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D14" activeCellId="1" sqref="D11:E12 D14:E14"/>
    </sheetView>
  </sheetViews>
  <sheetFormatPr defaultRowHeight="33.950000000000003" customHeight="1" x14ac:dyDescent="0.25"/>
  <cols>
    <col min="1" max="1" width="7.5703125" style="4" customWidth="1"/>
    <col min="2" max="2" width="78.85546875" style="4" customWidth="1"/>
    <col min="3" max="3" width="13.5703125" style="5" customWidth="1"/>
    <col min="4" max="4" width="19.140625" style="5" customWidth="1"/>
    <col min="5" max="5" width="19.140625" style="4" customWidth="1"/>
    <col min="6" max="6" width="5.28515625" style="4" customWidth="1"/>
    <col min="7" max="7" width="16" style="4" customWidth="1"/>
    <col min="8" max="16384" width="9.140625" style="4"/>
  </cols>
  <sheetData>
    <row r="1" spans="1:5" ht="2.25" customHeight="1" x14ac:dyDescent="0.25">
      <c r="E1" s="6"/>
    </row>
    <row r="2" spans="1:5" ht="23.25" customHeight="1" x14ac:dyDescent="0.25">
      <c r="A2" s="71" t="s">
        <v>0</v>
      </c>
      <c r="B2" s="71"/>
      <c r="C2" s="71"/>
      <c r="D2" s="71"/>
      <c r="E2" s="71"/>
    </row>
    <row r="3" spans="1:5" ht="39.75" customHeight="1" x14ac:dyDescent="0.25">
      <c r="A3" s="72" t="s">
        <v>63</v>
      </c>
      <c r="B3" s="72"/>
      <c r="C3" s="72"/>
      <c r="D3" s="72"/>
      <c r="E3" s="72"/>
    </row>
    <row r="4" spans="1:5" ht="18.75" customHeight="1" x14ac:dyDescent="0.25">
      <c r="A4" s="72" t="s">
        <v>79</v>
      </c>
      <c r="B4" s="72"/>
      <c r="C4" s="72"/>
      <c r="D4" s="72"/>
      <c r="E4" s="72"/>
    </row>
    <row r="5" spans="1:5" ht="6.75" customHeight="1" x14ac:dyDescent="0.25">
      <c r="A5" s="9"/>
      <c r="B5" s="9"/>
      <c r="C5" s="9"/>
      <c r="D5" s="55"/>
      <c r="E5" s="9"/>
    </row>
    <row r="6" spans="1:5" ht="15.75" customHeight="1" x14ac:dyDescent="0.25">
      <c r="A6" s="44" t="s">
        <v>55</v>
      </c>
      <c r="B6" s="45"/>
      <c r="C6" s="45"/>
      <c r="D6" s="45"/>
      <c r="E6" s="45"/>
    </row>
    <row r="7" spans="1:5" ht="8.25" customHeight="1" x14ac:dyDescent="0.25">
      <c r="A7" s="10"/>
      <c r="B7" s="10"/>
      <c r="C7" s="10"/>
      <c r="D7" s="10"/>
      <c r="E7" s="10"/>
    </row>
    <row r="8" spans="1:5" ht="66" customHeight="1" x14ac:dyDescent="0.25">
      <c r="A8" s="49" t="s">
        <v>1</v>
      </c>
      <c r="B8" s="49" t="s">
        <v>2</v>
      </c>
      <c r="C8" s="49" t="s">
        <v>3</v>
      </c>
      <c r="D8" s="58" t="s">
        <v>74</v>
      </c>
      <c r="E8" s="58" t="s">
        <v>75</v>
      </c>
    </row>
    <row r="9" spans="1:5" ht="21" customHeigh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</row>
    <row r="10" spans="1:5" ht="19.5" customHeight="1" x14ac:dyDescent="0.25">
      <c r="A10" s="62" t="s">
        <v>4</v>
      </c>
      <c r="B10" s="62"/>
      <c r="C10" s="62"/>
      <c r="D10" s="62"/>
      <c r="E10" s="62"/>
    </row>
    <row r="11" spans="1:5" ht="31.5" customHeight="1" x14ac:dyDescent="0.25">
      <c r="A11" s="1" t="s">
        <v>42</v>
      </c>
      <c r="B11" s="3" t="s">
        <v>57</v>
      </c>
      <c r="C11" s="13" t="s">
        <v>34</v>
      </c>
      <c r="D11" s="14">
        <v>166.92899999999997</v>
      </c>
      <c r="E11" s="14">
        <v>233.702</v>
      </c>
    </row>
    <row r="12" spans="1:5" ht="30.95" customHeight="1" x14ac:dyDescent="0.25">
      <c r="A12" s="2">
        <f>A11+1</f>
        <v>2</v>
      </c>
      <c r="B12" s="3" t="s">
        <v>58</v>
      </c>
      <c r="C12" s="13" t="s">
        <v>34</v>
      </c>
      <c r="D12" s="14">
        <v>166.92899999999997</v>
      </c>
      <c r="E12" s="14">
        <v>233.702</v>
      </c>
    </row>
    <row r="13" spans="1:5" ht="30.95" customHeight="1" x14ac:dyDescent="0.25">
      <c r="A13" s="2">
        <f t="shared" ref="A13" si="0">A12+1</f>
        <v>3</v>
      </c>
      <c r="B13" s="3" t="s">
        <v>69</v>
      </c>
      <c r="C13" s="13" t="s">
        <v>34</v>
      </c>
      <c r="D13" s="75">
        <v>0</v>
      </c>
      <c r="E13" s="75">
        <v>0</v>
      </c>
    </row>
    <row r="14" spans="1:5" ht="30.95" customHeight="1" x14ac:dyDescent="0.25">
      <c r="A14" s="2">
        <v>4</v>
      </c>
      <c r="B14" s="3" t="s">
        <v>59</v>
      </c>
      <c r="C14" s="13" t="s">
        <v>34</v>
      </c>
      <c r="D14" s="14">
        <v>166.92899999999997</v>
      </c>
      <c r="E14" s="14">
        <v>233.702</v>
      </c>
    </row>
    <row r="15" spans="1:5" ht="31.5" customHeight="1" x14ac:dyDescent="0.25">
      <c r="A15" s="2">
        <v>5</v>
      </c>
      <c r="B15" s="3" t="s">
        <v>12</v>
      </c>
      <c r="C15" s="13" t="s">
        <v>13</v>
      </c>
      <c r="D15" s="14">
        <v>10.3</v>
      </c>
      <c r="E15" s="14">
        <v>10.3</v>
      </c>
    </row>
    <row r="16" spans="1:5" ht="21" customHeight="1" x14ac:dyDescent="0.25">
      <c r="A16" s="63" t="s">
        <v>14</v>
      </c>
      <c r="B16" s="64"/>
      <c r="C16" s="64"/>
      <c r="D16" s="64"/>
      <c r="E16" s="65"/>
    </row>
    <row r="17" spans="1:5" ht="32.25" customHeight="1" x14ac:dyDescent="0.25">
      <c r="A17" s="2">
        <f>A15+1</f>
        <v>6</v>
      </c>
      <c r="B17" s="19" t="s">
        <v>60</v>
      </c>
      <c r="C17" s="20" t="s">
        <v>15</v>
      </c>
      <c r="D17" s="21">
        <v>1994.09</v>
      </c>
      <c r="E17" s="21">
        <v>2989.05</v>
      </c>
    </row>
  </sheetData>
  <mergeCells count="5">
    <mergeCell ref="A2:E2"/>
    <mergeCell ref="A3:E3"/>
    <mergeCell ref="A4:E4"/>
    <mergeCell ref="A10:E10"/>
    <mergeCell ref="A16:E16"/>
  </mergeCells>
  <pageMargins left="0.81" right="0.23622047244094491" top="0.38" bottom="0.23622047244094491" header="0.19685039370078741" footer="0.19685039370078741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="80" zoomScaleNormal="90" zoomScaleSheetLayoutView="80" workbookViewId="0">
      <pane xSplit="2" ySplit="10" topLeftCell="C11" activePane="bottomRight" state="frozen"/>
      <selection activeCell="A7" sqref="A7"/>
      <selection pane="topRight" activeCell="A7" sqref="A7"/>
      <selection pane="bottomLeft" activeCell="A7" sqref="A7"/>
      <selection pane="bottomRight" activeCell="C11" sqref="C11:D25"/>
    </sheetView>
  </sheetViews>
  <sheetFormatPr defaultRowHeight="12.75" x14ac:dyDescent="0.2"/>
  <cols>
    <col min="1" max="1" width="8.28515625" style="23" customWidth="1"/>
    <col min="2" max="2" width="67.5703125" style="23" customWidth="1"/>
    <col min="3" max="4" width="18.28515625" style="23" customWidth="1"/>
    <col min="5" max="5" width="12.5703125" style="23" customWidth="1"/>
    <col min="6" max="16384" width="9.140625" style="23"/>
  </cols>
  <sheetData>
    <row r="1" spans="1:4" ht="3" customHeight="1" x14ac:dyDescent="0.2">
      <c r="D1" s="24"/>
    </row>
    <row r="2" spans="1:4" ht="78" customHeight="1" x14ac:dyDescent="0.3">
      <c r="A2" s="66" t="s">
        <v>80</v>
      </c>
      <c r="B2" s="66"/>
      <c r="C2" s="66"/>
      <c r="D2" s="66"/>
    </row>
    <row r="3" spans="1:4" ht="7.5" customHeight="1" x14ac:dyDescent="0.3">
      <c r="A3" s="42"/>
      <c r="B3" s="42"/>
      <c r="C3" s="54"/>
      <c r="D3" s="50"/>
    </row>
    <row r="4" spans="1:4" ht="7.5" customHeight="1" x14ac:dyDescent="0.25">
      <c r="A4" s="26"/>
      <c r="B4" s="26"/>
      <c r="C4" s="26"/>
    </row>
    <row r="5" spans="1:4" s="46" customFormat="1" ht="20.25" customHeight="1" x14ac:dyDescent="0.3">
      <c r="A5" s="44" t="s">
        <v>55</v>
      </c>
      <c r="D5" s="47" t="s">
        <v>16</v>
      </c>
    </row>
    <row r="6" spans="1:4" ht="9.75" customHeight="1" x14ac:dyDescent="0.25">
      <c r="A6" s="26"/>
      <c r="B6" s="26"/>
      <c r="C6" s="26"/>
      <c r="D6" s="27"/>
    </row>
    <row r="7" spans="1:4" ht="21" customHeight="1" x14ac:dyDescent="0.2">
      <c r="A7" s="67" t="s">
        <v>17</v>
      </c>
      <c r="B7" s="67" t="s">
        <v>2</v>
      </c>
      <c r="C7" s="70" t="s">
        <v>77</v>
      </c>
      <c r="D7" s="70" t="s">
        <v>78</v>
      </c>
    </row>
    <row r="8" spans="1:4" ht="21" customHeight="1" x14ac:dyDescent="0.2">
      <c r="A8" s="68"/>
      <c r="B8" s="68"/>
      <c r="C8" s="70"/>
      <c r="D8" s="70"/>
    </row>
    <row r="9" spans="1:4" ht="21" customHeight="1" x14ac:dyDescent="0.2">
      <c r="A9" s="69"/>
      <c r="B9" s="69"/>
      <c r="C9" s="70"/>
      <c r="D9" s="70"/>
    </row>
    <row r="10" spans="1:4" ht="17.25" customHeight="1" x14ac:dyDescent="0.2">
      <c r="A10" s="28">
        <v>1</v>
      </c>
      <c r="B10" s="28">
        <v>2</v>
      </c>
      <c r="C10" s="28">
        <v>3</v>
      </c>
      <c r="D10" s="28">
        <v>4</v>
      </c>
    </row>
    <row r="11" spans="1:4" ht="31.5" customHeight="1" x14ac:dyDescent="0.2">
      <c r="A11" s="28">
        <v>1</v>
      </c>
      <c r="B11" s="15" t="s">
        <v>70</v>
      </c>
      <c r="C11" s="57">
        <v>0</v>
      </c>
      <c r="D11" s="57">
        <v>0</v>
      </c>
    </row>
    <row r="12" spans="1:4" ht="18.75" customHeight="1" x14ac:dyDescent="0.2">
      <c r="A12" s="29" t="s">
        <v>20</v>
      </c>
      <c r="B12" s="15" t="s">
        <v>48</v>
      </c>
      <c r="C12" s="30">
        <v>401.9</v>
      </c>
      <c r="D12" s="30">
        <v>630.5</v>
      </c>
    </row>
    <row r="13" spans="1:4" ht="18" customHeight="1" x14ac:dyDescent="0.2">
      <c r="A13" s="29" t="s">
        <v>66</v>
      </c>
      <c r="B13" s="31" t="s">
        <v>18</v>
      </c>
      <c r="C13" s="30">
        <v>110.1</v>
      </c>
      <c r="D13" s="30">
        <v>154.15</v>
      </c>
    </row>
    <row r="14" spans="1:4" ht="18" customHeight="1" x14ac:dyDescent="0.2">
      <c r="A14" s="29" t="s">
        <v>67</v>
      </c>
      <c r="B14" s="31" t="s">
        <v>19</v>
      </c>
      <c r="C14" s="32">
        <v>3.65</v>
      </c>
      <c r="D14" s="32">
        <v>4.09</v>
      </c>
    </row>
    <row r="15" spans="1:4" ht="18" customHeight="1" x14ac:dyDescent="0.2">
      <c r="A15" s="29" t="s">
        <v>23</v>
      </c>
      <c r="B15" s="15" t="s">
        <v>49</v>
      </c>
      <c r="C15" s="30">
        <v>52.08</v>
      </c>
      <c r="D15" s="30">
        <v>72.92</v>
      </c>
    </row>
    <row r="16" spans="1:4" s="36" customFormat="1" ht="31.5" x14ac:dyDescent="0.2">
      <c r="A16" s="33" t="s">
        <v>27</v>
      </c>
      <c r="B16" s="34" t="s">
        <v>21</v>
      </c>
      <c r="C16" s="35">
        <f>SUM(C17:C18)</f>
        <v>1092.99</v>
      </c>
      <c r="D16" s="35">
        <f>SUM(D17:D18)</f>
        <v>1530.31</v>
      </c>
    </row>
    <row r="17" spans="1:6" ht="18" customHeight="1" x14ac:dyDescent="0.2">
      <c r="A17" s="29" t="s">
        <v>43</v>
      </c>
      <c r="B17" s="37" t="s">
        <v>22</v>
      </c>
      <c r="C17" s="30">
        <v>839.49</v>
      </c>
      <c r="D17" s="30">
        <v>1175.31</v>
      </c>
    </row>
    <row r="18" spans="1:6" ht="18" customHeight="1" x14ac:dyDescent="0.2">
      <c r="A18" s="29" t="s">
        <v>44</v>
      </c>
      <c r="B18" s="37" t="s">
        <v>61</v>
      </c>
      <c r="C18" s="30">
        <v>253.5</v>
      </c>
      <c r="D18" s="30">
        <v>355</v>
      </c>
    </row>
    <row r="19" spans="1:6" s="36" customFormat="1" ht="18" customHeight="1" x14ac:dyDescent="0.2">
      <c r="A19" s="38" t="s">
        <v>29</v>
      </c>
      <c r="B19" s="39" t="s">
        <v>24</v>
      </c>
      <c r="C19" s="35">
        <f>SUM(C20:C21)</f>
        <v>20</v>
      </c>
      <c r="D19" s="35">
        <f>SUM(D20:D21)</f>
        <v>28</v>
      </c>
    </row>
    <row r="20" spans="1:6" ht="18" customHeight="1" x14ac:dyDescent="0.2">
      <c r="A20" s="29" t="s">
        <v>68</v>
      </c>
      <c r="B20" s="37" t="s">
        <v>25</v>
      </c>
      <c r="C20" s="30">
        <v>0</v>
      </c>
      <c r="D20" s="30">
        <v>0</v>
      </c>
    </row>
    <row r="21" spans="1:6" ht="18" customHeight="1" x14ac:dyDescent="0.2">
      <c r="A21" s="29" t="s">
        <v>71</v>
      </c>
      <c r="B21" s="37" t="s">
        <v>26</v>
      </c>
      <c r="C21" s="30">
        <v>20</v>
      </c>
      <c r="D21" s="30">
        <v>28</v>
      </c>
    </row>
    <row r="22" spans="1:6" ht="18" customHeight="1" x14ac:dyDescent="0.2">
      <c r="A22" s="29" t="s">
        <v>5</v>
      </c>
      <c r="B22" s="17" t="s">
        <v>28</v>
      </c>
      <c r="C22" s="30">
        <v>10.08</v>
      </c>
      <c r="D22" s="30">
        <v>160.41999999999999</v>
      </c>
    </row>
    <row r="23" spans="1:6" ht="31.5" x14ac:dyDescent="0.2">
      <c r="A23" s="29" t="s">
        <v>7</v>
      </c>
      <c r="B23" s="17" t="s">
        <v>51</v>
      </c>
      <c r="C23" s="30">
        <f>C24-C12-C15-C16-C19-C22</f>
        <v>396.35000000000008</v>
      </c>
      <c r="D23" s="30">
        <f>D24-D12-D15-D16-D19-D22</f>
        <v>534.0899999999998</v>
      </c>
      <c r="F23" s="59"/>
    </row>
    <row r="24" spans="1:6" s="36" customFormat="1" ht="20.25" customHeight="1" x14ac:dyDescent="0.2">
      <c r="A24" s="38" t="s">
        <v>31</v>
      </c>
      <c r="B24" s="39" t="s">
        <v>30</v>
      </c>
      <c r="C24" s="35">
        <v>1973.4</v>
      </c>
      <c r="D24" s="35">
        <v>2956.24</v>
      </c>
      <c r="E24" s="40"/>
    </row>
    <row r="25" spans="1:6" ht="15.75" x14ac:dyDescent="0.2">
      <c r="A25" s="29" t="s">
        <v>72</v>
      </c>
      <c r="B25" s="17" t="s">
        <v>47</v>
      </c>
      <c r="C25" s="30">
        <v>20.69</v>
      </c>
      <c r="D25" s="30">
        <v>32.81</v>
      </c>
    </row>
    <row r="26" spans="1:6" ht="15.75" customHeight="1" x14ac:dyDescent="0.25">
      <c r="A26" s="41"/>
      <c r="B26" s="41"/>
      <c r="C26" s="41"/>
      <c r="D26" s="41"/>
    </row>
    <row r="27" spans="1:6" x14ac:dyDescent="0.2">
      <c r="A27" s="23" t="s">
        <v>32</v>
      </c>
    </row>
    <row r="29" spans="1:6" ht="15.75" customHeight="1" x14ac:dyDescent="0.2"/>
    <row r="30" spans="1:6" ht="15.75" customHeight="1" x14ac:dyDescent="0.2"/>
    <row r="31" spans="1:6" ht="15.75" customHeight="1" x14ac:dyDescent="0.25">
      <c r="B31" s="26"/>
      <c r="C31" s="26"/>
    </row>
    <row r="32" spans="1:6" ht="15.75" customHeight="1" x14ac:dyDescent="0.25">
      <c r="B32" s="26"/>
      <c r="C32" s="26"/>
    </row>
    <row r="33" spans="2:3" ht="15.75" customHeight="1" x14ac:dyDescent="0.25">
      <c r="B33" s="26"/>
      <c r="C33" s="26"/>
    </row>
    <row r="34" spans="2:3" ht="15.75" customHeight="1" x14ac:dyDescent="0.25">
      <c r="B34" s="26"/>
      <c r="C34" s="26"/>
    </row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2013-01-21T06:33:11Z</dcterms:modified>
</cp:coreProperties>
</file>